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kr\Downloads\"/>
    </mc:Choice>
  </mc:AlternateContent>
  <xr:revisionPtr revIDLastSave="0" documentId="13_ncr:1_{793903CA-BC6F-4772-8A78-2CFCD3FCEFBE}" xr6:coauthVersionLast="47" xr6:coauthVersionMax="47" xr10:uidLastSave="{00000000-0000-0000-0000-000000000000}"/>
  <bookViews>
    <workbookView xWindow="-108" yWindow="-108" windowWidth="23256" windowHeight="12456" xr2:uid="{54793055-C111-4ACF-943D-3961478D6504}"/>
  </bookViews>
  <sheets>
    <sheet name="Budget 26-27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4" l="1"/>
  <c r="D11" i="4" s="1"/>
  <c r="C12" i="4"/>
  <c r="E9" i="4"/>
  <c r="D12" i="4" l="1"/>
  <c r="B10" i="4"/>
  <c r="B11" i="4" s="1"/>
  <c r="D6" i="4"/>
  <c r="C6" i="4" l="1"/>
  <c r="D5" i="4"/>
  <c r="C5" i="4"/>
  <c r="C10" i="4"/>
  <c r="C11" i="4" l="1"/>
  <c r="E10" i="4" l="1"/>
  <c r="E11" i="4" l="1"/>
</calcChain>
</file>

<file path=xl/sharedStrings.xml><?xml version="1.0" encoding="utf-8"?>
<sst xmlns="http://schemas.openxmlformats.org/spreadsheetml/2006/main" count="17" uniqueCount="17">
  <si>
    <t>ADJUSTED BASIS</t>
  </si>
  <si>
    <t>Band D Equivalents</t>
  </si>
  <si>
    <t>Precept per Band D Equivalent (£/annum)</t>
  </si>
  <si>
    <t>Precept per Band D Equivalent (p/week)</t>
  </si>
  <si>
    <t>Precept Required</t>
  </si>
  <si>
    <t>Difference vs Previous Year</t>
  </si>
  <si>
    <t>2025/2026 AGREED</t>
  </si>
  <si>
    <t>2026/2027 PROPOSED</t>
  </si>
  <si>
    <t>2025/2026 Financial Year</t>
  </si>
  <si>
    <t>2026/2027 Financial Year PROPOSED</t>
  </si>
  <si>
    <t>Northstowe Town Council Budget Document</t>
  </si>
  <si>
    <t>2024/2025 Financial Year</t>
  </si>
  <si>
    <t>Financial Year</t>
  </si>
  <si>
    <t>2024/2025 AGREED</t>
  </si>
  <si>
    <t>Increase per year (£)</t>
  </si>
  <si>
    <t>Increase per year (%)</t>
  </si>
  <si>
    <t>Increase per year (% per annum)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</si>
</sst>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44" formatCode="_-&quot;£&quot;* #,##0.00_-;\-&quot;£&quot;* #,##0.00_-;_-&quot;£&quot;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i/>
      <sz val="11"/>
      <name val="Times New Roman"/>
      <family val="1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horizontal="left" vertical="center"/>
    </xf>
    <xf numFmtId="0" fontId="0" fillId="2" borderId="1" xfId="0" applyFill="1" applyBorder="1"/>
    <xf numFmtId="0" fontId="2" fillId="0" borderId="0" xfId="0" applyFont="1"/>
    <xf numFmtId="0" fontId="5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8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8" fontId="6" fillId="0" borderId="1" xfId="0" applyNumberFormat="1" applyFont="1" applyBorder="1" applyAlignment="1">
      <alignment horizontal="center" vertical="center" wrapText="1"/>
    </xf>
    <xf numFmtId="8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4" fontId="2" fillId="0" borderId="0" xfId="1" applyFont="1" applyFill="1" applyBorder="1" applyAlignment="1">
      <alignment horizontal="center" vertical="center"/>
    </xf>
    <xf numFmtId="44" fontId="1" fillId="0" borderId="0" xfId="1" applyFont="1" applyFill="1" applyBorder="1" applyAlignment="1">
      <alignment horizontal="center" vertical="center"/>
    </xf>
    <xf numFmtId="44" fontId="2" fillId="0" borderId="0" xfId="1" applyFont="1" applyFill="1" applyBorder="1"/>
    <xf numFmtId="0" fontId="7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/>
    </xf>
    <xf numFmtId="4" fontId="2" fillId="0" borderId="1" xfId="1" applyNumberFormat="1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right"/>
    </xf>
    <xf numFmtId="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right"/>
    </xf>
    <xf numFmtId="9" fontId="10" fillId="0" borderId="1" xfId="2" applyFont="1" applyBorder="1" applyAlignment="1">
      <alignment horizontal="center"/>
    </xf>
    <xf numFmtId="1" fontId="8" fillId="0" borderId="1" xfId="0" applyNumberFormat="1" applyFont="1" applyBorder="1" applyAlignment="1">
      <alignment horizontal="center" vertical="center" wrapText="1"/>
    </xf>
    <xf numFmtId="9" fontId="10" fillId="0" borderId="1" xfId="2" applyFont="1" applyBorder="1"/>
    <xf numFmtId="0" fontId="2" fillId="0" borderId="0" xfId="0" applyFont="1" applyAlignment="1">
      <alignment horizontal="right"/>
    </xf>
  </cellXfs>
  <cellStyles count="3">
    <cellStyle name="Currency" xfId="1" builtinId="4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4F1E2-F269-458F-868D-0615D8D969CD}">
  <sheetPr>
    <pageSetUpPr fitToPage="1"/>
  </sheetPr>
  <dimension ref="A1:I16"/>
  <sheetViews>
    <sheetView tabSelected="1" workbookViewId="0">
      <selection activeCell="D10" sqref="D10"/>
    </sheetView>
  </sheetViews>
  <sheetFormatPr defaultRowHeight="14.4" x14ac:dyDescent="0.3"/>
  <cols>
    <col min="1" max="1" width="45.77734375" bestFit="1" customWidth="1"/>
    <col min="2" max="2" width="25.44140625" customWidth="1"/>
    <col min="3" max="5" width="22.44140625" customWidth="1"/>
    <col min="6" max="6" width="6.88671875" customWidth="1"/>
    <col min="7" max="7" width="20" customWidth="1"/>
    <col min="8" max="8" width="38.109375" bestFit="1" customWidth="1"/>
    <col min="9" max="9" width="15.6640625" customWidth="1"/>
  </cols>
  <sheetData>
    <row r="1" spans="1:9" ht="15.6" x14ac:dyDescent="0.3">
      <c r="A1" s="1" t="s">
        <v>10</v>
      </c>
      <c r="C1" s="3"/>
      <c r="D1" s="3"/>
    </row>
    <row r="3" spans="1:9" x14ac:dyDescent="0.3">
      <c r="A3" s="20" t="s">
        <v>12</v>
      </c>
      <c r="B3" s="21" t="s">
        <v>13</v>
      </c>
      <c r="C3" s="14" t="s">
        <v>6</v>
      </c>
      <c r="D3" s="14" t="s">
        <v>7</v>
      </c>
      <c r="E3" s="15"/>
      <c r="F3" s="15"/>
      <c r="H3" s="15"/>
    </row>
    <row r="4" spans="1:9" x14ac:dyDescent="0.3">
      <c r="A4" s="20" t="s">
        <v>4</v>
      </c>
      <c r="B4" s="23">
        <v>144786.44</v>
      </c>
      <c r="C4" s="22">
        <v>169586.96</v>
      </c>
      <c r="D4" s="22">
        <v>227626</v>
      </c>
      <c r="E4" s="16"/>
      <c r="F4" s="17"/>
      <c r="G4" s="18"/>
    </row>
    <row r="5" spans="1:9" x14ac:dyDescent="0.3">
      <c r="A5" s="24" t="s">
        <v>14</v>
      </c>
      <c r="B5" s="2"/>
      <c r="C5" s="25">
        <f>C4-B4</f>
        <v>24800.51999999999</v>
      </c>
      <c r="D5" s="25">
        <f>D4-C4</f>
        <v>58039.040000000008</v>
      </c>
    </row>
    <row r="6" spans="1:9" x14ac:dyDescent="0.3">
      <c r="A6" s="26" t="s">
        <v>15</v>
      </c>
      <c r="B6" s="2"/>
      <c r="C6" s="27">
        <f>(C4-B4)/B4</f>
        <v>0.17129035011842261</v>
      </c>
      <c r="D6" s="27">
        <f>(D4-C4)/C4</f>
        <v>0.34223763430867571</v>
      </c>
      <c r="H6" s="4"/>
      <c r="I6" s="4"/>
    </row>
    <row r="8" spans="1:9" ht="26.4" x14ac:dyDescent="0.3">
      <c r="A8" s="5" t="s">
        <v>0</v>
      </c>
      <c r="B8" s="7" t="s">
        <v>11</v>
      </c>
      <c r="C8" s="7" t="s">
        <v>8</v>
      </c>
      <c r="D8" s="10" t="s">
        <v>9</v>
      </c>
      <c r="E8" s="7" t="s">
        <v>5</v>
      </c>
    </row>
    <row r="9" spans="1:9" x14ac:dyDescent="0.3">
      <c r="A9" s="6" t="s">
        <v>1</v>
      </c>
      <c r="B9" s="19">
        <v>1472</v>
      </c>
      <c r="C9" s="7">
        <v>1605</v>
      </c>
      <c r="D9" s="8">
        <v>1649</v>
      </c>
      <c r="E9" s="28">
        <f>D9-C9</f>
        <v>44</v>
      </c>
    </row>
    <row r="10" spans="1:9" x14ac:dyDescent="0.3">
      <c r="A10" s="6" t="s">
        <v>2</v>
      </c>
      <c r="B10" s="9">
        <f>ROUND(B4/B9,2)</f>
        <v>98.36</v>
      </c>
      <c r="C10" s="9">
        <f>ROUND(C4/C9,2)</f>
        <v>105.66</v>
      </c>
      <c r="D10" s="11">
        <f>ROUND(D4/D9,2)</f>
        <v>138.04</v>
      </c>
      <c r="E10" s="12">
        <f>D10-C10</f>
        <v>32.379999999999995</v>
      </c>
    </row>
    <row r="11" spans="1:9" x14ac:dyDescent="0.3">
      <c r="A11" s="6" t="s">
        <v>3</v>
      </c>
      <c r="B11" s="7">
        <f>ROUND(B10*100/52.143,2)</f>
        <v>188.64</v>
      </c>
      <c r="C11" s="7">
        <f>ROUND(C10*100/52.143,2)</f>
        <v>202.64</v>
      </c>
      <c r="D11" s="10">
        <f>ROUND(D10*100/52.143,2)</f>
        <v>264.73</v>
      </c>
      <c r="E11" s="13">
        <f>D11-C11</f>
        <v>62.090000000000032</v>
      </c>
    </row>
    <row r="12" spans="1:9" x14ac:dyDescent="0.3">
      <c r="A12" s="26" t="s">
        <v>16</v>
      </c>
      <c r="B12" s="2"/>
      <c r="C12" s="29">
        <f>(C10-B10)/B10</f>
        <v>7.4217161447742958E-2</v>
      </c>
      <c r="D12" s="29">
        <f>(D10-C10)/C10</f>
        <v>0.30645466590952108</v>
      </c>
    </row>
    <row r="16" spans="1:9" x14ac:dyDescent="0.3">
      <c r="C16" s="30"/>
      <c r="D16" s="3"/>
    </row>
  </sheetData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26-27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Jack Turner</cp:lastModifiedBy>
  <cp:lastPrinted>2025-01-13T18:26:23Z</cp:lastPrinted>
  <dcterms:created xsi:type="dcterms:W3CDTF">2020-10-28T18:08:14Z</dcterms:created>
  <dcterms:modified xsi:type="dcterms:W3CDTF">2025-12-03T21:54:08Z</dcterms:modified>
</cp:coreProperties>
</file>